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<sst xmlns="http://schemas.openxmlformats.org/spreadsheetml/2006/main" count="63" uniqueCount="61">
  <si>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A</t>
  </si>
  <si>
    <t>UKUPAN PRIHOD</t>
  </si>
  <si>
    <t>A.1</t>
  </si>
  <si>
    <t>Doprinosi, članarine i ostali prihodi</t>
  </si>
  <si>
    <t>A.2</t>
  </si>
  <si>
    <t>Plan skupova</t>
  </si>
  <si>
    <t>Prihodi A.1</t>
  </si>
  <si>
    <t>dinara</t>
  </si>
  <si>
    <t>B</t>
  </si>
  <si>
    <t>UKUPAN RASHOD</t>
  </si>
  <si>
    <t>B.1</t>
  </si>
  <si>
    <t>Rad Sekretarijata i organa CIGRE Srbija</t>
  </si>
  <si>
    <t>B.1.1</t>
  </si>
  <si>
    <t>Aktivnosti na domaćem planu</t>
  </si>
  <si>
    <t>Prevoz radnika na posao</t>
  </si>
  <si>
    <t>Materijalni i drugi troškovi</t>
  </si>
  <si>
    <t>Troškovi reprezentacije</t>
  </si>
  <si>
    <t>B.1.2</t>
  </si>
  <si>
    <t>Aktivnosti na međunarodnom planu</t>
  </si>
  <si>
    <t>Rashodi B.1.1</t>
  </si>
  <si>
    <t>Rashodi B.1.2</t>
  </si>
  <si>
    <t>Rashodi B.1</t>
  </si>
  <si>
    <t>B.2</t>
  </si>
  <si>
    <t>Skupovi</t>
  </si>
  <si>
    <t>Rashodi B.2</t>
  </si>
  <si>
    <t xml:space="preserve">Naknade za rad na poslovima finansija, knjigovodstva, obračun plata </t>
  </si>
  <si>
    <t>OPIS PRIHODA I RASHODA</t>
  </si>
  <si>
    <t xml:space="preserve">Članarina kolektivnih i individualnih članova CIGRE Srbija </t>
  </si>
  <si>
    <t xml:space="preserve">                                                                                                                 mr Gojko Dotlić</t>
  </si>
  <si>
    <t>A.1.1</t>
  </si>
  <si>
    <t>A.1.2</t>
  </si>
  <si>
    <t>A.1.3</t>
  </si>
  <si>
    <t>A.2.1</t>
  </si>
  <si>
    <t xml:space="preserve">Naknade za angažovanje spoljnih saradnika (održavanje web sajta) </t>
  </si>
  <si>
    <t>Prihodi A.2</t>
  </si>
  <si>
    <t>UKUPNO Prihodi A.1+A.2</t>
  </si>
  <si>
    <t>PLANIRANA DOBIT</t>
  </si>
  <si>
    <t>PREDLOG</t>
  </si>
  <si>
    <t>Bruto zarada za jednog zaposlenog</t>
  </si>
  <si>
    <t>Putni troškovi za učešće Predsednika ili predstavnika CIGRE Srbija na sastancima SEERC</t>
  </si>
  <si>
    <t>B.3</t>
  </si>
  <si>
    <t>Izdavačka delatnost</t>
  </si>
  <si>
    <t>Rashodi B.3</t>
  </si>
  <si>
    <t xml:space="preserve">Elektroprivreda Srbije, Beograd </t>
  </si>
  <si>
    <t xml:space="preserve">Elektromreža Srbije, Beograd </t>
  </si>
  <si>
    <t>Kotizacija i putni troškovi za učešće Predsednika ili predstavnika CIGRE Srbija na savetovanjima NC CIGRE iz regiona</t>
  </si>
  <si>
    <t xml:space="preserve">   FINANSIJSKI PLAN ZA 2017. GODINU </t>
  </si>
  <si>
    <t>Prihod od donacija EPS-a i EMS-a za redovan rad CIGRE Srbija:</t>
  </si>
  <si>
    <t>Elektroprivreda Srbije, Beograd doprinos za 2017</t>
  </si>
  <si>
    <t>Elektromreža Srbije, Beograd doprinos za 2017</t>
  </si>
  <si>
    <t>Planirani prihod od 33. savetovanja CIGRE Srbija (izuzev donacije EPS-a i EMS-a)</t>
  </si>
  <si>
    <t>Prihod od EPS-a i EMS-a kao pokrovitelja 33. savetovanja:</t>
  </si>
  <si>
    <t>Putni troškovi za učestvovanje predsednika CIGRE Srbija na Administrativnom savetu 2017. koji se održava na Novom Zelandu</t>
  </si>
  <si>
    <t>Planirani rashodi 33. savetovanja CIGRE Srbija</t>
  </si>
  <si>
    <t>Priprema 18. simpozijuma Upravljanje i telekomunikacije u EES</t>
  </si>
  <si>
    <t>Izdavanje časopisa CIGRED (2 broja)</t>
  </si>
  <si>
    <t>Beograd, 01. novembar 2016.god.                                                                Predsednik CIGRE Srbija</t>
  </si>
  <si>
    <t>Putni troškovi, dnevnice i kotizacije za službene potrebe Sekretarijata u zemlji (CIRED Srbija ...)</t>
  </si>
  <si>
    <t>Članarina Nacionalnog komiteta za CIGRE 2017 (4 kol i 45 ind)</t>
  </si>
  <si>
    <t>€</t>
  </si>
  <si>
    <t>UKUPNO Rashodi B.1+B.2+B.3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</si>
</sst>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</numFmts>
  <fonts count="4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 horizontal="right"/>
    </xf>
    <xf numFmtId="3" fontId="3" fillId="16" borderId="10" xfId="0" applyNumberFormat="1" applyFont="1" applyFill="1" applyBorder="1" applyAlignment="1">
      <alignment/>
    </xf>
    <xf numFmtId="0" fontId="4" fillId="16" borderId="10" xfId="0" applyFont="1" applyFill="1" applyBorder="1" applyAlignment="1">
      <alignment/>
    </xf>
    <xf numFmtId="3" fontId="3" fillId="18" borderId="10" xfId="0" applyNumberFormat="1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7" fillId="18" borderId="10" xfId="0" applyFont="1" applyFill="1" applyBorder="1" applyAlignment="1">
      <alignment horizontal="right"/>
    </xf>
    <xf numFmtId="0" fontId="7" fillId="18" borderId="10" xfId="0" applyFont="1" applyFill="1" applyBorder="1" applyAlignment="1">
      <alignment horizontal="right"/>
    </xf>
    <xf numFmtId="0" fontId="10" fillId="18" borderId="10" xfId="0" applyFont="1" applyFill="1" applyBorder="1" applyAlignment="1">
      <alignment horizontal="right" vertical="center"/>
    </xf>
    <xf numFmtId="3" fontId="0" fillId="18" borderId="10" xfId="0" applyNumberFormat="1" applyFont="1" applyFill="1" applyBorder="1" applyAlignment="1">
      <alignment/>
    </xf>
    <xf numFmtId="0" fontId="4" fillId="15" borderId="10" xfId="0" applyFont="1" applyFill="1" applyBorder="1" applyAlignment="1">
      <alignment/>
    </xf>
    <xf numFmtId="3" fontId="4" fillId="15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4">
      <selection activeCell="F52" sqref="F52"/>
    </sheetView>
  </sheetViews>
  <sheetFormatPr defaultColWidth="9.140625" defaultRowHeight="12.75"/>
  <cols>
    <col min="1" max="1" width="5.57421875" style="17" customWidth="1"/>
    <col min="2" max="2" width="76.140625" style="2" customWidth="1"/>
    <col min="3" max="3" width="10.7109375" style="16" customWidth="1"/>
    <col min="4" max="4" width="8.8515625" style="0" customWidth="1"/>
  </cols>
  <sheetData>
    <row r="1" spans="1:3" ht="12.75">
      <c r="A1" s="56" t="s">
        <v>46</v>
      </c>
      <c r="B1" s="57"/>
      <c r="C1" s="57"/>
    </row>
    <row r="2" spans="1:3" ht="12.75">
      <c r="A2" s="58" t="s">
        <v>37</v>
      </c>
      <c r="B2" s="59"/>
      <c r="C2" s="59"/>
    </row>
    <row r="3" spans="1:3" ht="12.75">
      <c r="A3" s="21"/>
      <c r="B3" s="23"/>
      <c r="C3" s="22"/>
    </row>
    <row r="4" spans="1:4" ht="12.75">
      <c r="A4" s="40"/>
      <c r="B4" s="41" t="s">
        <v>26</v>
      </c>
      <c r="C4" s="6" t="s">
        <v>7</v>
      </c>
      <c r="D4" s="60" t="s">
        <v>59</v>
      </c>
    </row>
    <row r="5" spans="1:3" ht="12.75">
      <c r="A5" s="18"/>
      <c r="B5" s="4"/>
      <c r="C5" s="15"/>
    </row>
    <row r="6" spans="1:3" ht="12.75">
      <c r="A6" s="19" t="s">
        <v>0</v>
      </c>
      <c r="B6" s="46" t="s">
        <v>1</v>
      </c>
      <c r="C6" s="15"/>
    </row>
    <row r="7" spans="1:3" ht="12.75">
      <c r="A7" s="19" t="s">
        <v>2</v>
      </c>
      <c r="B7" s="7" t="s">
        <v>3</v>
      </c>
      <c r="C7" s="15"/>
    </row>
    <row r="8" spans="1:3" ht="12.75">
      <c r="A8" s="18" t="s">
        <v>29</v>
      </c>
      <c r="B8" s="30" t="s">
        <v>47</v>
      </c>
      <c r="C8" s="15"/>
    </row>
    <row r="9" spans="1:3" ht="12.75">
      <c r="A9" s="18"/>
      <c r="B9" s="31" t="s">
        <v>48</v>
      </c>
      <c r="C9" s="15">
        <v>600000</v>
      </c>
    </row>
    <row r="10" spans="1:3" ht="12.75">
      <c r="A10" s="18"/>
      <c r="B10" s="31" t="s">
        <v>49</v>
      </c>
      <c r="C10" s="15">
        <v>500000</v>
      </c>
    </row>
    <row r="11" spans="1:3" ht="12.75">
      <c r="A11" s="18" t="s">
        <v>30</v>
      </c>
      <c r="B11" s="3" t="s">
        <v>27</v>
      </c>
      <c r="C11" s="15">
        <v>1000000</v>
      </c>
    </row>
    <row r="12" spans="1:3" ht="12.75">
      <c r="A12" s="18" t="s">
        <v>31</v>
      </c>
      <c r="B12" s="32" t="s">
        <v>58</v>
      </c>
      <c r="C12" s="24">
        <v>700000</v>
      </c>
    </row>
    <row r="13" spans="1:3" ht="12.75">
      <c r="A13" s="25"/>
      <c r="B13" s="27"/>
      <c r="C13" s="26"/>
    </row>
    <row r="14" spans="1:3" ht="12.75">
      <c r="A14" s="18"/>
      <c r="B14" s="44" t="s">
        <v>6</v>
      </c>
      <c r="C14" s="45">
        <f>SUM(C9:C13)</f>
        <v>2800000</v>
      </c>
    </row>
    <row r="15" spans="1:3" ht="12.75">
      <c r="A15" s="19" t="s">
        <v>4</v>
      </c>
      <c r="B15" s="7" t="s">
        <v>5</v>
      </c>
      <c r="C15" s="15"/>
    </row>
    <row r="16" spans="1:4" ht="12.75">
      <c r="A16" s="18" t="s">
        <v>32</v>
      </c>
      <c r="B16" s="30" t="s">
        <v>50</v>
      </c>
      <c r="C16" s="15">
        <v>7100000</v>
      </c>
      <c r="D16" s="61">
        <v>57730</v>
      </c>
    </row>
    <row r="17" spans="1:4" ht="12.75">
      <c r="A17" s="33" t="s">
        <v>32</v>
      </c>
      <c r="B17" s="30" t="s">
        <v>51</v>
      </c>
      <c r="C17" s="26"/>
      <c r="D17" s="61"/>
    </row>
    <row r="18" spans="1:4" ht="12.75">
      <c r="A18" s="33"/>
      <c r="B18" s="34" t="s">
        <v>43</v>
      </c>
      <c r="C18" s="35">
        <v>500000</v>
      </c>
      <c r="D18" s="62">
        <v>4065</v>
      </c>
    </row>
    <row r="19" spans="1:4" ht="12.75">
      <c r="A19" s="33"/>
      <c r="B19" s="34" t="s">
        <v>44</v>
      </c>
      <c r="C19" s="35">
        <v>600000</v>
      </c>
      <c r="D19" s="62">
        <v>4878</v>
      </c>
    </row>
    <row r="20" spans="1:4" ht="12.75">
      <c r="A20" s="18"/>
      <c r="B20" s="44" t="s">
        <v>34</v>
      </c>
      <c r="C20" s="45">
        <f>SUM(C16:C19)</f>
        <v>8200000</v>
      </c>
      <c r="D20" s="62">
        <v>66673.2</v>
      </c>
    </row>
    <row r="21" spans="1:3" ht="12.75">
      <c r="A21" s="18"/>
      <c r="B21" s="9"/>
      <c r="C21" s="15"/>
    </row>
    <row r="22" spans="1:3" ht="12.75">
      <c r="A22" s="18"/>
      <c r="B22" s="42" t="s">
        <v>35</v>
      </c>
      <c r="C22" s="43">
        <f>SUM(C14,C20)</f>
        <v>11000000</v>
      </c>
    </row>
    <row r="23" spans="1:3" ht="12.75">
      <c r="A23" s="18"/>
      <c r="B23" s="3"/>
      <c r="C23" s="15"/>
    </row>
    <row r="24" spans="1:3" ht="12.75">
      <c r="A24" s="19" t="s">
        <v>8</v>
      </c>
      <c r="B24" s="48" t="s">
        <v>9</v>
      </c>
      <c r="C24" s="15"/>
    </row>
    <row r="25" spans="1:3" ht="12.75">
      <c r="A25" s="19" t="s">
        <v>10</v>
      </c>
      <c r="B25" s="7" t="s">
        <v>11</v>
      </c>
      <c r="C25" s="15"/>
    </row>
    <row r="26" spans="1:3" ht="12.75">
      <c r="A26" s="20" t="s">
        <v>12</v>
      </c>
      <c r="B26" s="13" t="s">
        <v>13</v>
      </c>
      <c r="C26" s="15"/>
    </row>
    <row r="27" spans="1:3" ht="12.75">
      <c r="A27" s="5">
        <v>1</v>
      </c>
      <c r="B27" s="3" t="s">
        <v>38</v>
      </c>
      <c r="C27" s="15">
        <v>1450000</v>
      </c>
    </row>
    <row r="28" spans="1:3" ht="12.75">
      <c r="A28" s="5">
        <v>2</v>
      </c>
      <c r="B28" s="3" t="s">
        <v>25</v>
      </c>
      <c r="C28" s="15">
        <v>440000</v>
      </c>
    </row>
    <row r="29" spans="1:3" ht="12.75">
      <c r="A29" s="5">
        <v>3</v>
      </c>
      <c r="B29" s="3" t="s">
        <v>14</v>
      </c>
      <c r="C29" s="15">
        <v>44000</v>
      </c>
    </row>
    <row r="30" spans="1:3" ht="12.75">
      <c r="A30" s="5">
        <v>4</v>
      </c>
      <c r="B30" s="3" t="s">
        <v>33</v>
      </c>
      <c r="C30" s="15">
        <v>150000</v>
      </c>
    </row>
    <row r="31" spans="1:8" ht="12.75">
      <c r="A31" s="5">
        <v>5</v>
      </c>
      <c r="B31" s="3" t="s">
        <v>15</v>
      </c>
      <c r="C31" s="15">
        <v>150000</v>
      </c>
      <c r="H31" s="1"/>
    </row>
    <row r="32" spans="1:3" ht="25.5" customHeight="1">
      <c r="A32" s="5">
        <v>6</v>
      </c>
      <c r="B32" s="55" t="s">
        <v>57</v>
      </c>
      <c r="C32" s="15">
        <v>20000</v>
      </c>
    </row>
    <row r="33" spans="1:3" ht="12.75">
      <c r="A33" s="5">
        <v>7</v>
      </c>
      <c r="B33" s="3" t="s">
        <v>16</v>
      </c>
      <c r="C33" s="15">
        <v>100000</v>
      </c>
    </row>
    <row r="34" spans="1:3" ht="12.75">
      <c r="A34" s="18"/>
      <c r="B34" s="14" t="s">
        <v>19</v>
      </c>
      <c r="C34" s="15">
        <f>SUM(C27:C33)</f>
        <v>2354000</v>
      </c>
    </row>
    <row r="35" spans="1:3" ht="12.75">
      <c r="A35" s="18"/>
      <c r="B35" s="3"/>
      <c r="C35" s="15"/>
    </row>
    <row r="36" spans="1:3" ht="12.75">
      <c r="A36" s="20" t="s">
        <v>17</v>
      </c>
      <c r="B36" s="13" t="s">
        <v>18</v>
      </c>
      <c r="C36" s="15"/>
    </row>
    <row r="37" spans="1:3" ht="12.75">
      <c r="A37" s="5">
        <v>1</v>
      </c>
      <c r="B37" s="32" t="s">
        <v>58</v>
      </c>
      <c r="C37" s="15">
        <v>700000</v>
      </c>
    </row>
    <row r="38" spans="1:3" ht="25.5">
      <c r="A38" s="11">
        <v>2</v>
      </c>
      <c r="B38" s="29" t="s">
        <v>45</v>
      </c>
      <c r="C38" s="12">
        <v>400000</v>
      </c>
    </row>
    <row r="39" spans="1:3" s="1" customFormat="1" ht="25.5">
      <c r="A39" s="11">
        <v>3</v>
      </c>
      <c r="B39" s="36" t="s">
        <v>52</v>
      </c>
      <c r="C39" s="12">
        <v>300000</v>
      </c>
    </row>
    <row r="40" spans="1:3" s="1" customFormat="1" ht="14.25" customHeight="1">
      <c r="A40" s="11">
        <v>4</v>
      </c>
      <c r="B40" s="28" t="s">
        <v>39</v>
      </c>
      <c r="C40" s="12">
        <v>300000</v>
      </c>
    </row>
    <row r="41" spans="1:3" ht="12.75">
      <c r="A41" s="18"/>
      <c r="B41" s="10" t="s">
        <v>20</v>
      </c>
      <c r="C41" s="15">
        <f>SUM(C37:C40)</f>
        <v>1700000</v>
      </c>
    </row>
    <row r="42" spans="1:3" ht="12.75">
      <c r="A42" s="18"/>
      <c r="B42" s="49" t="s">
        <v>21</v>
      </c>
      <c r="C42" s="47">
        <f>SUM(C34,C41)</f>
        <v>4054000</v>
      </c>
    </row>
    <row r="43" spans="1:3" ht="12.75">
      <c r="A43" s="18"/>
      <c r="B43" s="3"/>
      <c r="C43" s="15"/>
    </row>
    <row r="44" spans="1:3" ht="12.75">
      <c r="A44" s="19" t="s">
        <v>22</v>
      </c>
      <c r="B44" s="7" t="s">
        <v>23</v>
      </c>
      <c r="C44" s="15"/>
    </row>
    <row r="45" spans="1:3" ht="12.75">
      <c r="A45" s="5">
        <v>1</v>
      </c>
      <c r="B45" s="32" t="s">
        <v>53</v>
      </c>
      <c r="C45" s="15">
        <v>300000</v>
      </c>
    </row>
    <row r="46" spans="1:3" ht="12.75">
      <c r="A46" s="5">
        <v>2</v>
      </c>
      <c r="B46" s="32" t="s">
        <v>54</v>
      </c>
      <c r="C46" s="15">
        <v>100000</v>
      </c>
    </row>
    <row r="47" spans="1:3" ht="12.75">
      <c r="A47" s="18"/>
      <c r="B47" s="50" t="s">
        <v>24</v>
      </c>
      <c r="C47" s="47">
        <f>SUM(C45:C46)</f>
        <v>400000</v>
      </c>
    </row>
    <row r="48" spans="1:3" ht="12.75">
      <c r="A48" s="18"/>
      <c r="B48" s="8"/>
      <c r="C48" s="15"/>
    </row>
    <row r="49" spans="1:3" ht="12.75">
      <c r="A49" s="33" t="s">
        <v>40</v>
      </c>
      <c r="B49" s="37" t="s">
        <v>41</v>
      </c>
      <c r="C49" s="35"/>
    </row>
    <row r="50" spans="1:3" ht="12.75">
      <c r="A50" s="33"/>
      <c r="B50" s="38" t="s">
        <v>55</v>
      </c>
      <c r="C50" s="35">
        <v>800000</v>
      </c>
    </row>
    <row r="51" spans="1:3" ht="12.75">
      <c r="A51" s="33"/>
      <c r="B51" s="51" t="s">
        <v>42</v>
      </c>
      <c r="C51" s="52">
        <f>C50</f>
        <v>800000</v>
      </c>
    </row>
    <row r="52" spans="1:3" ht="12.75">
      <c r="A52" s="18"/>
      <c r="B52" s="3"/>
      <c r="C52" s="15"/>
    </row>
    <row r="53" spans="1:3" ht="12.75">
      <c r="A53" s="18"/>
      <c r="B53" s="42" t="s">
        <v>60</v>
      </c>
      <c r="C53" s="43">
        <f>SUM(C42,C47,C51)</f>
        <v>5254000</v>
      </c>
    </row>
    <row r="54" spans="1:3" ht="12.75">
      <c r="A54" s="18"/>
      <c r="B54" s="3"/>
      <c r="C54" s="15"/>
    </row>
    <row r="55" spans="1:3" ht="12.75">
      <c r="A55" s="18"/>
      <c r="B55" s="53" t="s">
        <v>36</v>
      </c>
      <c r="C55" s="54">
        <f>C22-C53</f>
        <v>5746000</v>
      </c>
    </row>
    <row r="57" ht="12.75">
      <c r="A57" s="39" t="s">
        <v>56</v>
      </c>
    </row>
    <row r="59" ht="12.75">
      <c r="B59" s="2" t="s">
        <v>28</v>
      </c>
    </row>
  </sheetData>
  <sheetProtection/>
  <mergeCells count="2">
    <mergeCell ref="A1:C1"/>
    <mergeCell ref="A2:C2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Gojko</cp:lastModifiedBy>
  <cp:lastPrinted>2016-10-28T11:22:54Z</cp:lastPrinted>
  <dcterms:created xsi:type="dcterms:W3CDTF">2008-02-21T10:09:14Z</dcterms:created>
  <dcterms:modified xsi:type="dcterms:W3CDTF">2016-11-05T08:18:55Z</dcterms:modified>
  <cp:category/>
  <cp:version/>
  <cp:contentType/>
  <cp:contentStatus/>
</cp:coreProperties>
</file>